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19065" windowHeight="8040" tabRatio="500"/>
  </bookViews>
  <sheets>
    <sheet name="остаточ 20.06.18" sheetId="1" r:id="rId1"/>
  </sheets>
  <definedNames>
    <definedName name="_xlnm.Print_Titles" localSheetId="0">'остаточ 20.06.18'!$7:$7</definedName>
  </definedNames>
  <calcPr calcId="152511" fullCalcOnLoad="1"/>
</workbook>
</file>

<file path=xl/calcChain.xml><?xml version="1.0" encoding="utf-8"?>
<calcChain xmlns="http://schemas.openxmlformats.org/spreadsheetml/2006/main">
  <c r="D8" i="1" l="1"/>
  <c r="E8" i="1"/>
  <c r="D12" i="1"/>
  <c r="D61" i="1" s="1"/>
  <c r="E12" i="1"/>
  <c r="D20" i="1"/>
  <c r="E20" i="1"/>
  <c r="D22" i="1"/>
  <c r="E22" i="1"/>
  <c r="D25" i="1"/>
  <c r="E25" i="1"/>
  <c r="D27" i="1"/>
  <c r="E27" i="1"/>
  <c r="D33" i="1"/>
  <c r="E33" i="1"/>
  <c r="D35" i="1"/>
  <c r="E35" i="1"/>
  <c r="D37" i="1"/>
  <c r="E37" i="1"/>
  <c r="D40" i="1"/>
  <c r="E40" i="1"/>
  <c r="D42" i="1"/>
  <c r="E49" i="1"/>
  <c r="E42" i="1" s="1"/>
  <c r="E61" i="1" s="1"/>
  <c r="D53" i="1"/>
  <c r="E53" i="1"/>
</calcChain>
</file>

<file path=xl/sharedStrings.xml><?xml version="1.0" encoding="utf-8"?>
<sst xmlns="http://schemas.openxmlformats.org/spreadsheetml/2006/main" count="97" uniqueCount="88">
  <si>
    <t>Додаток до наказу Головного управління Держгеокадастру у Рівненській області 20.06.2018 № 116</t>
  </si>
  <si>
    <t>Додаток до наказу Головного управління Держгеокадастру у Рівненській області ____________________ №___________</t>
  </si>
  <si>
    <t>Перелік  земельних ділянок сільськогосподарського призначення державної власності, які пропонується для передані у власність громадянам у ІІI кварталі 2018 року на території Рівненської області</t>
  </si>
  <si>
    <t>№  п/п</t>
  </si>
  <si>
    <t>Назва адмінстративно-територіальної одиниці</t>
  </si>
  <si>
    <t>К-ть ділянок</t>
  </si>
  <si>
    <t>Площа земельної ділянки, га</t>
  </si>
  <si>
    <t>Цільове викорис-тання</t>
  </si>
  <si>
    <t>Кадастровий номер (при наявності)</t>
  </si>
  <si>
    <t>Код одиниці адміністративно-територіального устрою, номер кадастрової зони, кадастрового кварталу (у разі відсутності кадастрового номеру)</t>
  </si>
  <si>
    <t>район</t>
  </si>
  <si>
    <t>сільська, селищна рада</t>
  </si>
  <si>
    <t>Березнівський, всього</t>
  </si>
  <si>
    <t>Березнівська</t>
  </si>
  <si>
    <t>5620410100:05:002:</t>
  </si>
  <si>
    <t>Губківська</t>
  </si>
  <si>
    <t>5620484400:01:007:</t>
  </si>
  <si>
    <t>Кам’янська</t>
  </si>
  <si>
    <t>5620485702:02:002:</t>
  </si>
  <si>
    <t>Володимирецький, всього</t>
  </si>
  <si>
    <t>Балаховицька</t>
  </si>
  <si>
    <t>5620880600:04:007:</t>
  </si>
  <si>
    <t>Старорафалівська</t>
  </si>
  <si>
    <t>5620889300:04:033:</t>
  </si>
  <si>
    <t>5620889300:04:002:</t>
  </si>
  <si>
    <t>Гощанський, всього</t>
  </si>
  <si>
    <t>Демидівський, всього</t>
  </si>
  <si>
    <t>Дубенський,    всього</t>
  </si>
  <si>
    <t>Іваннівська</t>
  </si>
  <si>
    <t>5621682000:07:001:</t>
  </si>
  <si>
    <t>Дубровицький, всього</t>
  </si>
  <si>
    <t>Бережківська</t>
  </si>
  <si>
    <t>5621880400:03:003:</t>
  </si>
  <si>
    <t>Колківська</t>
  </si>
  <si>
    <t>5621883400:04:005:</t>
  </si>
  <si>
    <t>Зарічненський, всього</t>
  </si>
  <si>
    <t>Вичівська</t>
  </si>
  <si>
    <t>5622280700:11:000:</t>
  </si>
  <si>
    <t>Здолбунівський, всього</t>
  </si>
  <si>
    <t>Богдашівська</t>
  </si>
  <si>
    <t>5622680600:05:001:</t>
  </si>
  <si>
    <t>5622680600:04:001:</t>
  </si>
  <si>
    <t>Глинська</t>
  </si>
  <si>
    <t>5622681600:00:008:</t>
  </si>
  <si>
    <t>Корецький, всього</t>
  </si>
  <si>
    <t>Костопільський, всього</t>
  </si>
  <si>
    <t>Головинська</t>
  </si>
  <si>
    <t>5623480800:06:008:</t>
  </si>
  <si>
    <t>Млинівський, всього</t>
  </si>
  <si>
    <t>Підгаєцька</t>
  </si>
  <si>
    <t>5623887100:06:019:</t>
  </si>
  <si>
    <t>Острозький, всього</t>
  </si>
  <si>
    <t>Українська</t>
  </si>
  <si>
    <t>5624288000:10:002:</t>
  </si>
  <si>
    <t>Межиріцька</t>
  </si>
  <si>
    <t>5624284200:01:002:</t>
  </si>
  <si>
    <t>Радивилівський, всього</t>
  </si>
  <si>
    <t>Бугаївська</t>
  </si>
  <si>
    <t>5625881600:05:024:</t>
  </si>
  <si>
    <t>Рівненський, всього</t>
  </si>
  <si>
    <t>Білокриницька</t>
  </si>
  <si>
    <t>5624680700:05:017:</t>
  </si>
  <si>
    <t>5624680700:01:001:</t>
  </si>
  <si>
    <t>Бронниківська</t>
  </si>
  <si>
    <t>5624681100:04:010:</t>
  </si>
  <si>
    <t>Великоомелянська</t>
  </si>
  <si>
    <t>5624682000:04:027:</t>
  </si>
  <si>
    <t>Дядьковицька</t>
  </si>
  <si>
    <t>5624684100:05:016:</t>
  </si>
  <si>
    <t>5624684100:01:001:</t>
  </si>
  <si>
    <t>Малошпаківська</t>
  </si>
  <si>
    <t>5624686700:06:044:</t>
  </si>
  <si>
    <t>Обарівська</t>
  </si>
  <si>
    <t>5624687400:03:004:</t>
  </si>
  <si>
    <t>Шпанівська</t>
  </si>
  <si>
    <t>5624689500:01:015:</t>
  </si>
  <si>
    <t>Шубківська</t>
  </si>
  <si>
    <t>5624689800:09:008:</t>
  </si>
  <si>
    <t>Рокитнівський, всього</t>
  </si>
  <si>
    <t>Рокитнівська</t>
  </si>
  <si>
    <t>5625085600:08:001:</t>
  </si>
  <si>
    <t>5625055100:01:001:</t>
  </si>
  <si>
    <t>Кисорицька</t>
  </si>
  <si>
    <t>5625084400:03:003:</t>
  </si>
  <si>
    <t>Сарненський, всього</t>
  </si>
  <si>
    <t>РІВНЕНСЬКА ОБЛАСТЬ, ВСЬОГО</t>
  </si>
  <si>
    <t xml:space="preserve">Заступник начальника
відділу розпорядження землями
сільськогосподарського призначення                                                      </t>
  </si>
  <si>
    <t>А. Веремчук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</si>
</sst>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1"/>
    </font>
    <font>
      <b/>
      <sz val="8"/>
      <name val="Times New Roman"/>
      <family val="1"/>
      <charset val="1"/>
    </font>
    <font>
      <b/>
      <sz val="12"/>
      <name val="Times New Roman"/>
      <family val="1"/>
      <charset val="1"/>
    </font>
    <font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i/>
      <sz val="8"/>
      <name val="Times New Roman"/>
      <family val="1"/>
      <charset val="1"/>
    </font>
    <font>
      <i/>
      <sz val="8"/>
      <name val="Times New Roman"/>
      <family val="1"/>
      <charset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1"/>
    </font>
    <font>
      <sz val="8"/>
      <name val="Times New Roman"/>
      <family val="1"/>
      <charset val="1"/>
    </font>
    <font>
      <sz val="14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49" fontId="14" fillId="0" borderId="0" xfId="0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0" fontId="16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6"/>
  <sheetViews>
    <sheetView tabSelected="1" zoomScale="140" zoomScaleNormal="140" workbookViewId="0">
      <selection activeCell="F2" sqref="F2"/>
    </sheetView>
  </sheetViews>
  <sheetFormatPr defaultColWidth="11.42578125" defaultRowHeight="15" x14ac:dyDescent="0.2"/>
  <cols>
    <col min="1" max="1" width="6" style="1" customWidth="1"/>
    <col min="2" max="2" width="23.140625" style="2" customWidth="1"/>
    <col min="3" max="3" width="19.140625" style="1" customWidth="1"/>
    <col min="4" max="4" width="9.140625" style="1" customWidth="1"/>
    <col min="5" max="6" width="11.42578125" style="1"/>
    <col min="7" max="7" width="13.5703125" style="1" customWidth="1"/>
    <col min="8" max="8" width="25.28515625" style="3" customWidth="1"/>
    <col min="9" max="9" width="11.42578125" style="1"/>
    <col min="10" max="10" width="28.7109375" style="1" customWidth="1"/>
    <col min="11" max="255" width="11.42578125" style="1"/>
    <col min="256" max="16384" width="11.42578125" style="4"/>
  </cols>
  <sheetData>
    <row r="1" spans="1:8" ht="58.7" customHeight="1" x14ac:dyDescent="0.2">
      <c r="A1" s="5"/>
      <c r="B1" s="6"/>
      <c r="C1" s="7"/>
      <c r="D1" s="7"/>
      <c r="E1" s="7"/>
      <c r="F1" s="57" t="s">
        <v>0</v>
      </c>
      <c r="G1" s="57" t="s">
        <v>1</v>
      </c>
      <c r="H1" s="57"/>
    </row>
    <row r="2" spans="1:8" ht="56.25" customHeight="1" x14ac:dyDescent="0.2">
      <c r="A2" s="5"/>
      <c r="B2" s="6"/>
      <c r="C2" s="7"/>
      <c r="D2" s="7"/>
      <c r="E2" s="7"/>
      <c r="F2" s="8"/>
      <c r="G2" s="7"/>
      <c r="H2" s="9"/>
    </row>
    <row r="3" spans="1:8" ht="47.65" customHeight="1" x14ac:dyDescent="0.2">
      <c r="A3" s="58" t="s">
        <v>2</v>
      </c>
      <c r="B3" s="58"/>
      <c r="C3" s="58"/>
      <c r="D3" s="58"/>
      <c r="E3" s="58"/>
      <c r="F3" s="58"/>
      <c r="G3" s="58"/>
      <c r="H3" s="58"/>
    </row>
    <row r="4" spans="1:8" ht="30.6" customHeight="1" x14ac:dyDescent="0.2">
      <c r="A4" s="7"/>
      <c r="B4" s="6"/>
      <c r="C4" s="7"/>
      <c r="D4" s="7"/>
      <c r="E4" s="7"/>
      <c r="F4" s="8"/>
      <c r="G4" s="7"/>
      <c r="H4" s="9"/>
    </row>
    <row r="5" spans="1:8" ht="28.7" customHeight="1" x14ac:dyDescent="0.2">
      <c r="A5" s="59" t="s">
        <v>3</v>
      </c>
      <c r="B5" s="59" t="s">
        <v>4</v>
      </c>
      <c r="C5" s="59"/>
      <c r="D5" s="59" t="s">
        <v>5</v>
      </c>
      <c r="E5" s="60" t="s">
        <v>6</v>
      </c>
      <c r="F5" s="60" t="s">
        <v>7</v>
      </c>
      <c r="G5" s="59" t="s">
        <v>8</v>
      </c>
      <c r="H5" s="61" t="s">
        <v>9</v>
      </c>
    </row>
    <row r="6" spans="1:8" ht="75.75" customHeight="1" x14ac:dyDescent="0.2">
      <c r="A6" s="59"/>
      <c r="B6" s="10" t="s">
        <v>10</v>
      </c>
      <c r="C6" s="10" t="s">
        <v>11</v>
      </c>
      <c r="D6" s="59"/>
      <c r="E6" s="60"/>
      <c r="F6" s="60"/>
      <c r="G6" s="59"/>
      <c r="H6" s="61"/>
    </row>
    <row r="7" spans="1:8" s="2" customFormat="1" ht="11.25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3"/>
      <c r="G7" s="12">
        <v>7</v>
      </c>
      <c r="H7" s="12">
        <v>8</v>
      </c>
    </row>
    <row r="8" spans="1:8" s="1" customFormat="1" ht="26.25" customHeight="1" x14ac:dyDescent="0.25">
      <c r="A8" s="14">
        <v>1</v>
      </c>
      <c r="B8" s="15" t="s">
        <v>12</v>
      </c>
      <c r="C8" s="16"/>
      <c r="D8" s="10">
        <f>SUM(D9:D11)</f>
        <v>17</v>
      </c>
      <c r="E8" s="17">
        <f>SUM(E9:E11)</f>
        <v>2.4</v>
      </c>
      <c r="F8" s="11"/>
      <c r="G8" s="16"/>
      <c r="H8" s="18"/>
    </row>
    <row r="9" spans="1:8" s="1" customFormat="1" ht="15.75" x14ac:dyDescent="0.25">
      <c r="A9" s="14"/>
      <c r="B9" s="15"/>
      <c r="C9" s="19" t="s">
        <v>13</v>
      </c>
      <c r="D9" s="10">
        <v>10</v>
      </c>
      <c r="E9" s="11">
        <v>1</v>
      </c>
      <c r="F9" s="11"/>
      <c r="G9" s="16"/>
      <c r="H9" s="20" t="s">
        <v>14</v>
      </c>
    </row>
    <row r="10" spans="1:8" s="1" customFormat="1" ht="15.75" x14ac:dyDescent="0.2">
      <c r="A10" s="14"/>
      <c r="B10" s="15"/>
      <c r="C10" s="19" t="s">
        <v>15</v>
      </c>
      <c r="D10" s="10">
        <v>5</v>
      </c>
      <c r="E10" s="11">
        <v>0.5</v>
      </c>
      <c r="F10" s="11"/>
      <c r="G10" s="21"/>
      <c r="H10" s="20" t="s">
        <v>16</v>
      </c>
    </row>
    <row r="11" spans="1:8" s="1" customFormat="1" ht="15.75" x14ac:dyDescent="0.25">
      <c r="A11" s="14"/>
      <c r="B11" s="15"/>
      <c r="C11" s="19" t="s">
        <v>17</v>
      </c>
      <c r="D11" s="10">
        <v>2</v>
      </c>
      <c r="E11" s="11">
        <v>0.9</v>
      </c>
      <c r="F11" s="11"/>
      <c r="G11" s="16"/>
      <c r="H11" s="20" t="s">
        <v>18</v>
      </c>
    </row>
    <row r="12" spans="1:8" s="1" customFormat="1" ht="31.5" x14ac:dyDescent="0.25">
      <c r="A12" s="22">
        <v>2</v>
      </c>
      <c r="B12" s="15" t="s">
        <v>19</v>
      </c>
      <c r="C12" s="16"/>
      <c r="D12" s="14">
        <f>SUM(D13:D15)</f>
        <v>20</v>
      </c>
      <c r="E12" s="17">
        <f>SUM(E13:E15)</f>
        <v>3.5663999999999998</v>
      </c>
      <c r="F12" s="11"/>
      <c r="G12" s="16"/>
      <c r="H12" s="18"/>
    </row>
    <row r="13" spans="1:8" s="1" customFormat="1" ht="15.75" x14ac:dyDescent="0.2">
      <c r="A13" s="19"/>
      <c r="B13" s="15"/>
      <c r="C13" s="19" t="s">
        <v>20</v>
      </c>
      <c r="D13" s="10">
        <v>8</v>
      </c>
      <c r="E13" s="11">
        <v>3.0676999999999999</v>
      </c>
      <c r="F13" s="11"/>
      <c r="G13" s="10"/>
      <c r="H13" s="19" t="s">
        <v>21</v>
      </c>
    </row>
    <row r="14" spans="1:8" s="1" customFormat="1" ht="15.75" x14ac:dyDescent="0.2">
      <c r="A14" s="19"/>
      <c r="B14" s="15"/>
      <c r="C14" s="19" t="s">
        <v>22</v>
      </c>
      <c r="D14" s="10">
        <v>6</v>
      </c>
      <c r="E14" s="11">
        <v>0.44170000000000004</v>
      </c>
      <c r="F14" s="11"/>
      <c r="G14" s="10"/>
      <c r="H14" s="19" t="s">
        <v>23</v>
      </c>
    </row>
    <row r="15" spans="1:8" s="1" customFormat="1" ht="15.75" x14ac:dyDescent="0.2">
      <c r="A15" s="19"/>
      <c r="B15" s="15"/>
      <c r="C15" s="19" t="s">
        <v>22</v>
      </c>
      <c r="D15" s="10">
        <v>6</v>
      </c>
      <c r="E15" s="11">
        <v>5.7000000000000002E-2</v>
      </c>
      <c r="F15" s="11"/>
      <c r="G15" s="10"/>
      <c r="H15" s="19" t="s">
        <v>24</v>
      </c>
    </row>
    <row r="16" spans="1:8" s="1" customFormat="1" ht="15.75" x14ac:dyDescent="0.25">
      <c r="A16" s="22">
        <v>3</v>
      </c>
      <c r="B16" s="15" t="s">
        <v>25</v>
      </c>
      <c r="C16" s="23"/>
      <c r="D16" s="14">
        <v>0</v>
      </c>
      <c r="E16" s="17">
        <v>0</v>
      </c>
      <c r="F16" s="11"/>
      <c r="G16" s="24"/>
      <c r="H16" s="25"/>
    </row>
    <row r="17" spans="1:9" s="1" customFormat="1" ht="15.75" x14ac:dyDescent="0.2">
      <c r="A17" s="19"/>
      <c r="B17" s="15"/>
      <c r="C17" s="19"/>
      <c r="D17" s="10"/>
      <c r="E17" s="11"/>
      <c r="F17" s="11"/>
      <c r="G17" s="26"/>
      <c r="H17" s="19"/>
    </row>
    <row r="18" spans="1:9" s="1" customFormat="1" ht="31.5" x14ac:dyDescent="0.25">
      <c r="A18" s="22">
        <v>4</v>
      </c>
      <c r="B18" s="15" t="s">
        <v>26</v>
      </c>
      <c r="C18" s="23"/>
      <c r="D18" s="14">
        <v>0</v>
      </c>
      <c r="E18" s="17">
        <v>0</v>
      </c>
      <c r="F18" s="11"/>
      <c r="G18" s="24"/>
      <c r="H18" s="25"/>
    </row>
    <row r="19" spans="1:9" s="1" customFormat="1" ht="15.75" x14ac:dyDescent="0.2">
      <c r="A19" s="22"/>
      <c r="B19" s="15"/>
      <c r="C19" s="19"/>
      <c r="D19" s="10"/>
      <c r="E19" s="11"/>
      <c r="F19" s="11"/>
      <c r="G19" s="22"/>
      <c r="H19" s="19"/>
    </row>
    <row r="20" spans="1:9" ht="15.75" x14ac:dyDescent="0.2">
      <c r="A20" s="22">
        <v>5</v>
      </c>
      <c r="B20" s="15" t="s">
        <v>27</v>
      </c>
      <c r="C20" s="19"/>
      <c r="D20" s="14">
        <f>SUM(D21:D21)</f>
        <v>20</v>
      </c>
      <c r="E20" s="17">
        <f>SUM(E21:E21)</f>
        <v>13.725200000000001</v>
      </c>
      <c r="F20" s="11"/>
      <c r="G20" s="22"/>
      <c r="H20" s="19"/>
    </row>
    <row r="21" spans="1:9" ht="15.75" x14ac:dyDescent="0.2">
      <c r="A21" s="22"/>
      <c r="B21" s="15"/>
      <c r="C21" s="19" t="s">
        <v>28</v>
      </c>
      <c r="D21" s="10">
        <v>20</v>
      </c>
      <c r="E21" s="11">
        <v>13.725200000000001</v>
      </c>
      <c r="F21" s="11"/>
      <c r="G21" s="21"/>
      <c r="H21" s="19" t="s">
        <v>29</v>
      </c>
    </row>
    <row r="22" spans="1:9" s="1" customFormat="1" ht="31.5" x14ac:dyDescent="0.2">
      <c r="A22" s="22">
        <v>6</v>
      </c>
      <c r="B22" s="15" t="s">
        <v>30</v>
      </c>
      <c r="C22" s="19"/>
      <c r="D22" s="14">
        <f>SUM(D23:D24)</f>
        <v>33</v>
      </c>
      <c r="E22" s="17">
        <f>SUM(E23:E24)</f>
        <v>4.9000000000000004</v>
      </c>
      <c r="F22" s="11"/>
      <c r="G22" s="22"/>
      <c r="H22" s="19"/>
    </row>
    <row r="23" spans="1:9" s="1" customFormat="1" ht="15.75" x14ac:dyDescent="0.2">
      <c r="A23" s="22"/>
      <c r="B23" s="27"/>
      <c r="C23" s="28" t="s">
        <v>31</v>
      </c>
      <c r="D23" s="29">
        <v>30</v>
      </c>
      <c r="E23" s="11">
        <v>3.6</v>
      </c>
      <c r="F23" s="11"/>
      <c r="G23" s="10"/>
      <c r="H23" s="19" t="s">
        <v>32</v>
      </c>
    </row>
    <row r="24" spans="1:9" s="1" customFormat="1" ht="15.75" x14ac:dyDescent="0.2">
      <c r="A24" s="22"/>
      <c r="B24" s="15"/>
      <c r="C24" s="30" t="s">
        <v>33</v>
      </c>
      <c r="D24" s="10">
        <v>3</v>
      </c>
      <c r="E24" s="11">
        <v>1.3</v>
      </c>
      <c r="F24" s="11"/>
      <c r="G24" s="10"/>
      <c r="H24" s="19" t="s">
        <v>34</v>
      </c>
    </row>
    <row r="25" spans="1:9" s="32" customFormat="1" ht="31.5" x14ac:dyDescent="0.25">
      <c r="A25" s="22">
        <v>7</v>
      </c>
      <c r="B25" s="15" t="s">
        <v>35</v>
      </c>
      <c r="C25" s="31"/>
      <c r="D25" s="22">
        <f>D26</f>
        <v>5</v>
      </c>
      <c r="E25" s="17">
        <f>E26</f>
        <v>5.5555000000000003</v>
      </c>
      <c r="F25" s="11"/>
      <c r="G25" s="22"/>
      <c r="H25" s="31"/>
      <c r="I25" s="9"/>
    </row>
    <row r="26" spans="1:9" s="1" customFormat="1" ht="15.75" x14ac:dyDescent="0.2">
      <c r="A26" s="10"/>
      <c r="B26" s="27"/>
      <c r="C26" s="28" t="s">
        <v>36</v>
      </c>
      <c r="D26" s="10">
        <v>5</v>
      </c>
      <c r="E26" s="11">
        <v>5.5555000000000003</v>
      </c>
      <c r="F26" s="11"/>
      <c r="G26" s="10"/>
      <c r="H26" s="19" t="s">
        <v>37</v>
      </c>
      <c r="I26" s="33"/>
    </row>
    <row r="27" spans="1:9" s="1" customFormat="1" ht="31.5" x14ac:dyDescent="0.2">
      <c r="A27" s="22">
        <v>8</v>
      </c>
      <c r="B27" s="15" t="s">
        <v>38</v>
      </c>
      <c r="C27" s="19"/>
      <c r="D27" s="14">
        <f>SUM(D28:D30)</f>
        <v>11</v>
      </c>
      <c r="E27" s="17">
        <f>SUM(E28:E30)</f>
        <v>2.9</v>
      </c>
      <c r="F27" s="11"/>
      <c r="G27" s="10"/>
      <c r="H27" s="19"/>
      <c r="I27" s="33"/>
    </row>
    <row r="28" spans="1:9" s="1" customFormat="1" ht="15.75" x14ac:dyDescent="0.2">
      <c r="A28" s="22"/>
      <c r="B28" s="15"/>
      <c r="C28" s="30" t="s">
        <v>39</v>
      </c>
      <c r="D28" s="10">
        <v>5</v>
      </c>
      <c r="E28" s="11">
        <v>0.5</v>
      </c>
      <c r="F28" s="11"/>
      <c r="G28" s="10"/>
      <c r="H28" s="30" t="s">
        <v>40</v>
      </c>
      <c r="I28" s="33"/>
    </row>
    <row r="29" spans="1:9" s="1" customFormat="1" ht="15.75" x14ac:dyDescent="0.2">
      <c r="A29" s="22"/>
      <c r="B29" s="15"/>
      <c r="C29" s="30" t="s">
        <v>39</v>
      </c>
      <c r="D29" s="10">
        <v>5</v>
      </c>
      <c r="E29" s="11">
        <v>2.2999999999999998</v>
      </c>
      <c r="F29" s="11"/>
      <c r="G29" s="10"/>
      <c r="H29" s="30" t="s">
        <v>41</v>
      </c>
      <c r="I29" s="33"/>
    </row>
    <row r="30" spans="1:9" s="1" customFormat="1" ht="15.75" x14ac:dyDescent="0.2">
      <c r="A30" s="22"/>
      <c r="B30" s="15"/>
      <c r="C30" s="30" t="s">
        <v>42</v>
      </c>
      <c r="D30" s="10">
        <v>1</v>
      </c>
      <c r="E30" s="11">
        <v>0.1</v>
      </c>
      <c r="F30" s="11"/>
      <c r="G30" s="10"/>
      <c r="H30" s="30" t="s">
        <v>43</v>
      </c>
      <c r="I30" s="33"/>
    </row>
    <row r="31" spans="1:9" ht="15.75" x14ac:dyDescent="0.25">
      <c r="A31" s="22">
        <v>9</v>
      </c>
      <c r="B31" s="15" t="s">
        <v>44</v>
      </c>
      <c r="C31" s="24"/>
      <c r="D31" s="14">
        <v>0</v>
      </c>
      <c r="E31" s="17">
        <v>0</v>
      </c>
      <c r="F31" s="24"/>
      <c r="G31" s="24"/>
      <c r="H31" s="34"/>
      <c r="I31" s="33"/>
    </row>
    <row r="32" spans="1:9" ht="15.75" x14ac:dyDescent="0.2">
      <c r="A32" s="22"/>
      <c r="B32" s="15"/>
      <c r="C32" s="30"/>
      <c r="D32" s="10"/>
      <c r="E32" s="11"/>
      <c r="F32" s="11"/>
      <c r="G32" s="35"/>
      <c r="H32" s="30"/>
      <c r="I32" s="33"/>
    </row>
    <row r="33" spans="1:10" s="1" customFormat="1" ht="31.5" x14ac:dyDescent="0.25">
      <c r="A33" s="22">
        <v>10</v>
      </c>
      <c r="B33" s="15" t="s">
        <v>45</v>
      </c>
      <c r="C33" s="24"/>
      <c r="D33" s="14">
        <f>D34</f>
        <v>11</v>
      </c>
      <c r="E33" s="17">
        <f>E34</f>
        <v>4</v>
      </c>
      <c r="F33" s="24"/>
      <c r="G33" s="24"/>
      <c r="H33" s="34"/>
      <c r="I33" s="33"/>
    </row>
    <row r="34" spans="1:10" s="1" customFormat="1" ht="15.75" x14ac:dyDescent="0.25">
      <c r="A34" s="22"/>
      <c r="B34" s="15"/>
      <c r="C34" s="30" t="s">
        <v>46</v>
      </c>
      <c r="D34" s="10">
        <v>11</v>
      </c>
      <c r="E34" s="11">
        <v>4</v>
      </c>
      <c r="F34" s="24"/>
      <c r="G34" s="24"/>
      <c r="H34" s="30" t="s">
        <v>47</v>
      </c>
      <c r="I34" s="33"/>
    </row>
    <row r="35" spans="1:10" s="1" customFormat="1" ht="15.75" x14ac:dyDescent="0.25">
      <c r="A35" s="22">
        <v>11</v>
      </c>
      <c r="B35" s="15" t="s">
        <v>48</v>
      </c>
      <c r="C35" s="24"/>
      <c r="D35" s="22">
        <f>D36</f>
        <v>1</v>
      </c>
      <c r="E35" s="17">
        <f>E36</f>
        <v>0.15</v>
      </c>
      <c r="F35" s="24"/>
      <c r="G35" s="24"/>
      <c r="H35" s="34"/>
    </row>
    <row r="36" spans="1:10" s="1" customFormat="1" ht="15.75" x14ac:dyDescent="0.2">
      <c r="A36" s="22"/>
      <c r="B36" s="15"/>
      <c r="C36" s="30" t="s">
        <v>49</v>
      </c>
      <c r="D36" s="10">
        <v>1</v>
      </c>
      <c r="E36" s="11">
        <v>0.15</v>
      </c>
      <c r="F36" s="11"/>
      <c r="G36" s="22"/>
      <c r="H36" s="30" t="s">
        <v>50</v>
      </c>
    </row>
    <row r="37" spans="1:10" ht="15.75" x14ac:dyDescent="0.2">
      <c r="A37" s="22">
        <v>12</v>
      </c>
      <c r="B37" s="15" t="s">
        <v>51</v>
      </c>
      <c r="C37" s="31"/>
      <c r="D37" s="14">
        <f>D38+D39</f>
        <v>17</v>
      </c>
      <c r="E37" s="17">
        <f>E38+E39</f>
        <v>5.3989000000000003</v>
      </c>
      <c r="F37" s="11"/>
      <c r="G37" s="22"/>
      <c r="H37" s="31"/>
    </row>
    <row r="38" spans="1:10" ht="15.75" x14ac:dyDescent="0.2">
      <c r="A38" s="30"/>
      <c r="B38" s="15"/>
      <c r="C38" s="30" t="s">
        <v>52</v>
      </c>
      <c r="D38" s="10">
        <v>15</v>
      </c>
      <c r="E38" s="11">
        <v>4.4988999999999999</v>
      </c>
      <c r="F38" s="11"/>
      <c r="G38" s="36"/>
      <c r="H38" s="30" t="s">
        <v>53</v>
      </c>
    </row>
    <row r="39" spans="1:10" ht="15.75" x14ac:dyDescent="0.2">
      <c r="A39" s="30"/>
      <c r="B39" s="15"/>
      <c r="C39" s="30" t="s">
        <v>54</v>
      </c>
      <c r="D39" s="10">
        <v>2</v>
      </c>
      <c r="E39" s="11">
        <v>0.9</v>
      </c>
      <c r="F39" s="11"/>
      <c r="G39" s="36"/>
      <c r="H39" s="30" t="s">
        <v>55</v>
      </c>
    </row>
    <row r="40" spans="1:10" s="1" customFormat="1" ht="31.5" x14ac:dyDescent="0.2">
      <c r="A40" s="22">
        <v>13</v>
      </c>
      <c r="B40" s="15" t="s">
        <v>56</v>
      </c>
      <c r="C40" s="19"/>
      <c r="D40" s="14">
        <f>SUM(D41:D41)</f>
        <v>35</v>
      </c>
      <c r="E40" s="17">
        <f>SUM(E41:E41)</f>
        <v>5</v>
      </c>
      <c r="F40" s="11"/>
      <c r="G40" s="22"/>
      <c r="H40" s="19"/>
      <c r="J40" s="4"/>
    </row>
    <row r="41" spans="1:10" s="1" customFormat="1" ht="15.75" x14ac:dyDescent="0.2">
      <c r="A41" s="22"/>
      <c r="B41" s="15"/>
      <c r="C41" s="30" t="s">
        <v>57</v>
      </c>
      <c r="D41" s="37">
        <v>35</v>
      </c>
      <c r="E41" s="11">
        <v>5</v>
      </c>
      <c r="F41" s="11"/>
      <c r="G41" s="22"/>
      <c r="H41" s="30" t="s">
        <v>58</v>
      </c>
    </row>
    <row r="42" spans="1:10" ht="15.75" x14ac:dyDescent="0.25">
      <c r="A42" s="22">
        <v>14</v>
      </c>
      <c r="B42" s="15" t="s">
        <v>59</v>
      </c>
      <c r="C42" s="31"/>
      <c r="D42" s="14">
        <f>SUM(D43:D52)</f>
        <v>78</v>
      </c>
      <c r="E42" s="17">
        <f>SUM(E43:E52)</f>
        <v>28.404200000000003</v>
      </c>
      <c r="F42" s="11"/>
      <c r="G42" s="22"/>
      <c r="H42" s="18"/>
    </row>
    <row r="43" spans="1:10" ht="15.75" x14ac:dyDescent="0.2">
      <c r="A43" s="28"/>
      <c r="B43" s="28"/>
      <c r="C43" s="30" t="s">
        <v>60</v>
      </c>
      <c r="D43" s="10">
        <v>5</v>
      </c>
      <c r="E43" s="11">
        <v>2.2999999999999998</v>
      </c>
      <c r="F43" s="11"/>
      <c r="G43" s="38"/>
      <c r="H43" s="30" t="s">
        <v>61</v>
      </c>
    </row>
    <row r="44" spans="1:10" ht="15.75" x14ac:dyDescent="0.2">
      <c r="A44" s="28"/>
      <c r="B44" s="28"/>
      <c r="C44" s="30" t="s">
        <v>60</v>
      </c>
      <c r="D44" s="10">
        <v>5</v>
      </c>
      <c r="E44" s="11">
        <v>2.7</v>
      </c>
      <c r="F44" s="11"/>
      <c r="G44" s="38"/>
      <c r="H44" s="30" t="s">
        <v>62</v>
      </c>
      <c r="J44" s="39"/>
    </row>
    <row r="45" spans="1:10" ht="15.75" x14ac:dyDescent="0.2">
      <c r="A45" s="28"/>
      <c r="B45" s="28"/>
      <c r="C45" s="30" t="s">
        <v>63</v>
      </c>
      <c r="D45" s="10">
        <v>4</v>
      </c>
      <c r="E45" s="11">
        <v>2.5</v>
      </c>
      <c r="F45" s="11"/>
      <c r="G45" s="38"/>
      <c r="H45" s="30" t="s">
        <v>64</v>
      </c>
      <c r="J45" s="39"/>
    </row>
    <row r="46" spans="1:10" ht="15.75" x14ac:dyDescent="0.2">
      <c r="A46" s="28"/>
      <c r="B46" s="28"/>
      <c r="C46" s="30" t="s">
        <v>65</v>
      </c>
      <c r="D46" s="10">
        <v>2</v>
      </c>
      <c r="E46" s="11">
        <v>0.60000000000000009</v>
      </c>
      <c r="F46" s="11"/>
      <c r="G46" s="38"/>
      <c r="H46" s="30" t="s">
        <v>66</v>
      </c>
      <c r="J46" s="39"/>
    </row>
    <row r="47" spans="1:10" ht="15.75" x14ac:dyDescent="0.2">
      <c r="A47" s="28"/>
      <c r="B47" s="28"/>
      <c r="C47" s="30" t="s">
        <v>67</v>
      </c>
      <c r="D47" s="10">
        <v>15</v>
      </c>
      <c r="E47" s="11">
        <v>5</v>
      </c>
      <c r="F47" s="11"/>
      <c r="G47" s="38"/>
      <c r="H47" s="30" t="s">
        <v>68</v>
      </c>
      <c r="J47" s="39"/>
    </row>
    <row r="48" spans="1:10" ht="15.75" x14ac:dyDescent="0.2">
      <c r="A48" s="28"/>
      <c r="B48" s="28"/>
      <c r="C48" s="30" t="s">
        <v>67</v>
      </c>
      <c r="D48" s="10">
        <v>10</v>
      </c>
      <c r="E48" s="11">
        <v>4</v>
      </c>
      <c r="F48" s="11"/>
      <c r="G48" s="38"/>
      <c r="H48" s="30" t="s">
        <v>69</v>
      </c>
      <c r="J48" s="39"/>
    </row>
    <row r="49" spans="1:10" ht="15.75" x14ac:dyDescent="0.2">
      <c r="A49" s="28"/>
      <c r="B49" s="28"/>
      <c r="C49" s="30" t="s">
        <v>70</v>
      </c>
      <c r="D49" s="10">
        <v>25</v>
      </c>
      <c r="E49" s="11">
        <f>9.4-0.2129</f>
        <v>9.1871000000000009</v>
      </c>
      <c r="F49" s="11"/>
      <c r="G49" s="38"/>
      <c r="H49" s="30" t="s">
        <v>71</v>
      </c>
      <c r="J49" s="39"/>
    </row>
    <row r="50" spans="1:10" ht="15.75" x14ac:dyDescent="0.2">
      <c r="A50" s="28"/>
      <c r="B50" s="28"/>
      <c r="C50" s="30" t="s">
        <v>72</v>
      </c>
      <c r="D50" s="10">
        <v>10</v>
      </c>
      <c r="E50" s="11">
        <v>1.5</v>
      </c>
      <c r="F50" s="11"/>
      <c r="G50" s="38"/>
      <c r="H50" s="30" t="s">
        <v>73</v>
      </c>
      <c r="J50" s="39"/>
    </row>
    <row r="51" spans="1:10" ht="15.75" x14ac:dyDescent="0.2">
      <c r="A51" s="28"/>
      <c r="B51" s="28"/>
      <c r="C51" s="30" t="s">
        <v>74</v>
      </c>
      <c r="D51" s="10">
        <v>1</v>
      </c>
      <c r="E51" s="11">
        <v>0.5</v>
      </c>
      <c r="F51" s="11"/>
      <c r="G51" s="10"/>
      <c r="H51" s="30" t="s">
        <v>75</v>
      </c>
      <c r="J51" s="39"/>
    </row>
    <row r="52" spans="1:10" ht="15.75" x14ac:dyDescent="0.2">
      <c r="A52" s="28"/>
      <c r="B52" s="28"/>
      <c r="C52" s="30" t="s">
        <v>76</v>
      </c>
      <c r="D52" s="10">
        <v>1</v>
      </c>
      <c r="E52" s="11">
        <v>0.11710000000000001</v>
      </c>
      <c r="F52" s="11"/>
      <c r="G52" s="10"/>
      <c r="H52" s="30" t="s">
        <v>77</v>
      </c>
      <c r="J52" s="39"/>
    </row>
    <row r="53" spans="1:10" s="1" customFormat="1" ht="31.5" x14ac:dyDescent="0.2">
      <c r="A53" s="22">
        <v>15</v>
      </c>
      <c r="B53" s="15" t="s">
        <v>78</v>
      </c>
      <c r="C53" s="31"/>
      <c r="D53" s="14">
        <f>SUM(D54:D58)</f>
        <v>15</v>
      </c>
      <c r="E53" s="40">
        <f>SUM(E54:E58)</f>
        <v>9.1508000000000003</v>
      </c>
      <c r="F53" s="41"/>
      <c r="G53" s="22"/>
      <c r="H53" s="31"/>
      <c r="J53" s="39"/>
    </row>
    <row r="54" spans="1:10" s="1" customFormat="1" ht="15.75" x14ac:dyDescent="0.2">
      <c r="A54" s="22"/>
      <c r="B54" s="15"/>
      <c r="C54" s="19" t="s">
        <v>79</v>
      </c>
      <c r="D54" s="10">
        <v>1</v>
      </c>
      <c r="E54" s="41">
        <v>1.7507999999999999</v>
      </c>
      <c r="F54" s="41"/>
      <c r="G54" s="21"/>
      <c r="H54" s="30" t="s">
        <v>80</v>
      </c>
    </row>
    <row r="55" spans="1:10" s="1" customFormat="1" ht="15.75" x14ac:dyDescent="0.2">
      <c r="A55" s="22"/>
      <c r="B55" s="15"/>
      <c r="C55" s="19" t="s">
        <v>79</v>
      </c>
      <c r="D55" s="10">
        <v>7</v>
      </c>
      <c r="E55" s="41">
        <v>3.4</v>
      </c>
      <c r="F55" s="41"/>
      <c r="G55" s="22"/>
      <c r="H55" s="30" t="s">
        <v>81</v>
      </c>
    </row>
    <row r="56" spans="1:10" s="1" customFormat="1" ht="15.75" x14ac:dyDescent="0.2">
      <c r="A56" s="19"/>
      <c r="B56" s="19"/>
      <c r="C56" s="19" t="s">
        <v>82</v>
      </c>
      <c r="D56" s="10">
        <v>2</v>
      </c>
      <c r="E56" s="41">
        <v>1.3</v>
      </c>
      <c r="F56" s="41"/>
      <c r="G56" s="10"/>
      <c r="H56" s="30" t="s">
        <v>83</v>
      </c>
    </row>
    <row r="57" spans="1:10" s="1" customFormat="1" ht="15.75" x14ac:dyDescent="0.2">
      <c r="A57" s="19"/>
      <c r="B57" s="19"/>
      <c r="C57" s="19" t="s">
        <v>82</v>
      </c>
      <c r="D57" s="10">
        <v>1</v>
      </c>
      <c r="E57" s="41">
        <v>0.7</v>
      </c>
      <c r="F57" s="41"/>
      <c r="G57" s="10"/>
      <c r="H57" s="30" t="s">
        <v>83</v>
      </c>
    </row>
    <row r="58" spans="1:10" s="1" customFormat="1" ht="15.75" x14ac:dyDescent="0.2">
      <c r="A58" s="19"/>
      <c r="B58" s="19"/>
      <c r="C58" s="19" t="s">
        <v>82</v>
      </c>
      <c r="D58" s="10">
        <v>4</v>
      </c>
      <c r="E58" s="41">
        <v>2</v>
      </c>
      <c r="F58" s="41"/>
      <c r="G58" s="10"/>
      <c r="H58" s="30" t="s">
        <v>83</v>
      </c>
    </row>
    <row r="59" spans="1:10" ht="15.75" x14ac:dyDescent="0.2">
      <c r="A59" s="42">
        <v>16</v>
      </c>
      <c r="B59" s="15" t="s">
        <v>84</v>
      </c>
      <c r="C59" s="43"/>
      <c r="D59" s="14">
        <v>0</v>
      </c>
      <c r="E59" s="17">
        <v>0</v>
      </c>
      <c r="F59" s="41"/>
      <c r="G59" s="22"/>
      <c r="H59" s="19"/>
    </row>
    <row r="60" spans="1:10" ht="15.75" x14ac:dyDescent="0.2">
      <c r="A60" s="42"/>
      <c r="B60" s="15"/>
      <c r="C60" s="44"/>
      <c r="D60" s="45"/>
      <c r="E60" s="46"/>
      <c r="F60" s="11"/>
      <c r="G60" s="27"/>
      <c r="H60" s="30"/>
    </row>
    <row r="61" spans="1:10" ht="31.5" x14ac:dyDescent="0.2">
      <c r="A61" s="10"/>
      <c r="B61" s="22" t="s">
        <v>85</v>
      </c>
      <c r="C61" s="26"/>
      <c r="D61" s="22">
        <f>D8+D12+D16+D18+D20+D22+D25+D27+D31+D33+D35+D37+D40+D42+D53+D59</f>
        <v>263</v>
      </c>
      <c r="E61" s="17">
        <f>E8+E12+E16+E18+E20+E22+E25+E27+E31+E33+E35+E37+E40+E42+E53+E59</f>
        <v>85.15100000000001</v>
      </c>
      <c r="F61" s="10"/>
      <c r="G61" s="10"/>
      <c r="H61" s="19"/>
    </row>
    <row r="62" spans="1:10" ht="15.75" x14ac:dyDescent="0.2">
      <c r="A62" s="47"/>
      <c r="B62" s="48"/>
      <c r="C62" s="49"/>
      <c r="D62" s="49"/>
      <c r="E62" s="50"/>
      <c r="F62" s="51"/>
      <c r="G62" s="52"/>
      <c r="H62" s="53"/>
    </row>
    <row r="63" spans="1:10" ht="15.75" x14ac:dyDescent="0.2">
      <c r="A63" s="47"/>
      <c r="B63" s="48"/>
      <c r="C63" s="49"/>
      <c r="D63" s="49"/>
      <c r="E63" s="54"/>
      <c r="F63" s="54"/>
      <c r="G63" s="52"/>
      <c r="H63" s="53"/>
    </row>
    <row r="64" spans="1:10" ht="15.75" x14ac:dyDescent="0.2">
      <c r="A64" s="47"/>
      <c r="B64" s="55"/>
      <c r="C64" s="52"/>
      <c r="D64" s="47"/>
      <c r="E64" s="51"/>
      <c r="F64" s="51"/>
      <c r="G64" s="52"/>
      <c r="H64" s="53"/>
    </row>
    <row r="65" spans="1:8" ht="15.75" x14ac:dyDescent="0.2">
      <c r="A65" s="47"/>
      <c r="B65" s="55"/>
      <c r="C65" s="52"/>
      <c r="D65" s="47"/>
      <c r="E65" s="51"/>
      <c r="F65" s="51"/>
      <c r="G65" s="52"/>
      <c r="H65" s="53"/>
    </row>
    <row r="66" spans="1:8" ht="47.85" customHeight="1" x14ac:dyDescent="0.3">
      <c r="A66" s="62" t="s">
        <v>86</v>
      </c>
      <c r="B66" s="62"/>
      <c r="C66" s="62"/>
      <c r="D66" s="62"/>
      <c r="E66" s="62"/>
      <c r="F66" s="62"/>
      <c r="G66" s="62"/>
      <c r="H66" s="56" t="s">
        <v>87</v>
      </c>
    </row>
  </sheetData>
  <sheetProtection selectLockedCells="1" selectUnlockedCells="1"/>
  <mergeCells count="10">
    <mergeCell ref="A66:G66"/>
    <mergeCell ref="F1:H1"/>
    <mergeCell ref="A3:H3"/>
    <mergeCell ref="A5:A6"/>
    <mergeCell ref="B5:C5"/>
    <mergeCell ref="D5:D6"/>
    <mergeCell ref="E5:E6"/>
    <mergeCell ref="F5:F6"/>
    <mergeCell ref="G5:G6"/>
    <mergeCell ref="H5:H6"/>
  </mergeCells>
  <printOptions horizontalCentered="1"/>
  <pageMargins left="0.98402777777777772" right="0.39374999999999999" top="0.78749999999999998" bottom="0.78749999999999998" header="0.51180555555555551" footer="0.51180555555555551"/>
  <pageSetup paperSize="9" scale="72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остаточ 20.06.18</vt:lpstr>
      <vt:lpstr>'остаточ 20.06.18'!Заголовки_для_печати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biktop-hp</dc:creator>
  <cp:lastModifiedBy>Admin</cp:lastModifiedBy>
  <dcterms:created xsi:type="dcterms:W3CDTF">2018-06-21T09:25:01Z</dcterms:created>
  <dcterms:modified xsi:type="dcterms:W3CDTF">2018-06-21T09:25:01Z</dcterms:modified>
</cp:coreProperties>
</file>